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K5" i="1"/>
  <c r="K6" i="1"/>
  <c r="K7" i="1"/>
  <c r="K8" i="1"/>
  <c r="K9" i="1"/>
  <c r="K10" i="1"/>
  <c r="K11" i="1"/>
  <c r="K4" i="1"/>
  <c r="I5" i="1"/>
  <c r="I6" i="1"/>
  <c r="I7" i="1"/>
  <c r="I8" i="1"/>
  <c r="I9" i="1"/>
  <c r="I10" i="1"/>
  <c r="I11" i="1"/>
  <c r="I4" i="1"/>
  <c r="G12" i="1"/>
  <c r="L12" i="1" s="1"/>
  <c r="L4" i="1"/>
  <c r="I12" i="1" l="1"/>
  <c r="K12" i="1"/>
</calcChain>
</file>

<file path=xl/sharedStrings.xml><?xml version="1.0" encoding="utf-8"?>
<sst xmlns="http://schemas.openxmlformats.org/spreadsheetml/2006/main" count="46" uniqueCount="25">
  <si>
    <t>GTIN</t>
  </si>
  <si>
    <t>Description</t>
  </si>
  <si>
    <t>Country of origin</t>
  </si>
  <si>
    <t>Calculated pieces</t>
  </si>
  <si>
    <t>Price per Unit</t>
  </si>
  <si>
    <t>Total Value</t>
  </si>
  <si>
    <t>Currency</t>
  </si>
  <si>
    <t xml:space="preserve">Approx. # of pallets </t>
  </si>
  <si>
    <t>total cases</t>
  </si>
  <si>
    <t>Germany</t>
  </si>
  <si>
    <t>Euro</t>
  </si>
  <si>
    <t xml:space="preserve">Ndeo roll-on DEEP  ML    ml </t>
  </si>
  <si>
    <t xml:space="preserve">Ndeo roll-on  FRS NTR FML 50 ml </t>
  </si>
  <si>
    <t xml:space="preserve">Ndeo  roll-on Dry Comfort FML 50 ml </t>
  </si>
  <si>
    <t xml:space="preserve">Ndeo  roll-on Prl&amp;BTY FMl  50 ml </t>
  </si>
  <si>
    <t xml:space="preserve">Ndeo roll-on DP-BT ML 50 ml </t>
  </si>
  <si>
    <t xml:space="preserve">Ndeo roll-on  Cl-Kick FM  50 ml </t>
  </si>
  <si>
    <t>pcs case</t>
  </si>
  <si>
    <t xml:space="preserve">Ndeo roll-on Dry FRs  ML  50 ml </t>
  </si>
  <si>
    <t>pcs  pallet</t>
  </si>
  <si>
    <t xml:space="preserve">Ndeo roll -on FRS ENR 50 ml </t>
  </si>
  <si>
    <t>Uk /FR</t>
  </si>
  <si>
    <t xml:space="preserve">cases pallet </t>
  </si>
  <si>
    <t>text</t>
  </si>
  <si>
    <t>Offer 240908  Nivea roll-on 50 ml load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</si>
</sst>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;"/>
    <numFmt numFmtId="165" formatCode="0.000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right"/>
    </xf>
    <xf numFmtId="2" fontId="1" fillId="3" borderId="0" xfId="0" applyNumberFormat="1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1" fontId="1" fillId="4" borderId="0" xfId="0" applyNumberFormat="1" applyFont="1" applyFill="1"/>
    <xf numFmtId="1" fontId="1" fillId="2" borderId="0" xfId="0" applyNumberFormat="1" applyFont="1" applyFill="1"/>
    <xf numFmtId="1" fontId="0" fillId="0" borderId="0" xfId="0" applyNumberFormat="1"/>
    <xf numFmtId="49" fontId="1" fillId="2" borderId="0" xfId="0" applyNumberFormat="1" applyFont="1" applyFill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12</xdr:row>
      <xdr:rowOff>97971</xdr:rowOff>
    </xdr:from>
    <xdr:to>
      <xdr:col>2</xdr:col>
      <xdr:colOff>96157</xdr:colOff>
      <xdr:row>19</xdr:row>
      <xdr:rowOff>70758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2F65C698-835F-43A0-BB4E-5CA6121A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18657"/>
          <a:ext cx="1690914" cy="126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391886</xdr:colOff>
      <xdr:row>12</xdr:row>
      <xdr:rowOff>119743</xdr:rowOff>
    </xdr:from>
    <xdr:to>
      <xdr:col>4</xdr:col>
      <xdr:colOff>645884</xdr:colOff>
      <xdr:row>19</xdr:row>
      <xdr:rowOff>108856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xmlns="" id="{B31CAEA4-2FED-4DF0-A44D-48C4C316F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743" y="2340429"/>
          <a:ext cx="1712684" cy="1284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691243</xdr:colOff>
      <xdr:row>12</xdr:row>
      <xdr:rowOff>125186</xdr:rowOff>
    </xdr:from>
    <xdr:to>
      <xdr:col>5</xdr:col>
      <xdr:colOff>412617</xdr:colOff>
      <xdr:row>19</xdr:row>
      <xdr:rowOff>179604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A68DD57D-382B-4402-8AEF-EC4117C21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2786" y="2345872"/>
          <a:ext cx="1800545" cy="1349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881743</xdr:colOff>
      <xdr:row>12</xdr:row>
      <xdr:rowOff>163286</xdr:rowOff>
    </xdr:from>
    <xdr:to>
      <xdr:col>7</xdr:col>
      <xdr:colOff>555171</xdr:colOff>
      <xdr:row>20</xdr:row>
      <xdr:rowOff>62593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xmlns="" id="{D1D46127-56C3-4E4B-9327-0C6ED9DC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2457" y="2383972"/>
          <a:ext cx="1839685" cy="1379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10</xdr:col>
      <xdr:colOff>562429</xdr:colOff>
      <xdr:row>20</xdr:row>
      <xdr:rowOff>146957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xmlns="" id="{B9CC3670-AC34-457A-A694-45E242560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6943" y="2405743"/>
          <a:ext cx="1923143" cy="1442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146957</xdr:colOff>
      <xdr:row>21</xdr:row>
      <xdr:rowOff>5443</xdr:rowOff>
    </xdr:from>
    <xdr:to>
      <xdr:col>2</xdr:col>
      <xdr:colOff>88898</xdr:colOff>
      <xdr:row>27</xdr:row>
      <xdr:rowOff>76200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xmlns="" id="{DC8697AE-83D0-4C91-A0E6-F6057FC6A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57" y="3891643"/>
          <a:ext cx="1574798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831146</xdr:colOff>
      <xdr:row>27</xdr:row>
      <xdr:rowOff>109467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xmlns="" id="{1BB9962D-DD17-4722-B946-68A29737F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6886" y="3886200"/>
          <a:ext cx="1625803" cy="1219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1039586</xdr:colOff>
      <xdr:row>21</xdr:row>
      <xdr:rowOff>59871</xdr:rowOff>
    </xdr:from>
    <xdr:to>
      <xdr:col>5</xdr:col>
      <xdr:colOff>549730</xdr:colOff>
      <xdr:row>27</xdr:row>
      <xdr:rowOff>141514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xmlns="" id="{02C02C63-274C-4BD1-A761-C1B829372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1129" y="3946071"/>
          <a:ext cx="1589315" cy="1191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7</xdr:col>
      <xdr:colOff>636812</xdr:colOff>
      <xdr:row>28</xdr:row>
      <xdr:rowOff>27709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xmlns="" id="{9507FF08-B5C8-46B4-9BFC-061C90B1B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3886200"/>
          <a:ext cx="1763483" cy="1323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N34" sqref="N34"/>
    </sheetView>
  </sheetViews>
  <sheetFormatPr defaultRowHeight="14.25"/>
  <cols>
    <col min="1" max="1" width="14.875" style="15" bestFit="1" customWidth="1"/>
    <col min="2" max="2" width="8.125" style="7" bestFit="1" customWidth="1"/>
    <col min="3" max="3" width="9.375" style="7" bestFit="1" customWidth="1"/>
    <col min="4" max="4" width="11.25" style="7" bestFit="1" customWidth="1"/>
    <col min="5" max="5" width="29.375" bestFit="1" customWidth="1"/>
    <col min="6" max="6" width="14.75" style="7" bestFit="1" customWidth="1"/>
    <col min="7" max="7" width="15.875" style="7" bestFit="1" customWidth="1"/>
    <col min="8" max="8" width="12.125" style="7" bestFit="1" customWidth="1"/>
    <col min="9" max="9" width="10" style="10" bestFit="1" customWidth="1"/>
    <col min="10" max="10" width="9.25" style="7"/>
    <col min="11" max="11" width="17.25" style="17" bestFit="1" customWidth="1"/>
    <col min="12" max="12" width="9.25" style="7"/>
  </cols>
  <sheetData>
    <row r="1" spans="1:13" ht="15">
      <c r="A1" s="13" t="s">
        <v>24</v>
      </c>
      <c r="B1" s="8"/>
      <c r="C1" s="8"/>
      <c r="D1" s="8"/>
    </row>
    <row r="3" spans="1:13" ht="15">
      <c r="A3" s="14" t="s">
        <v>0</v>
      </c>
      <c r="B3" s="16" t="s">
        <v>17</v>
      </c>
      <c r="C3" s="16" t="s">
        <v>19</v>
      </c>
      <c r="D3" s="16" t="s">
        <v>22</v>
      </c>
      <c r="E3" s="1" t="s">
        <v>1</v>
      </c>
      <c r="F3" s="2" t="s">
        <v>2</v>
      </c>
      <c r="G3" s="3" t="s">
        <v>3</v>
      </c>
      <c r="H3" s="4" t="s">
        <v>4</v>
      </c>
      <c r="I3" s="11" t="s">
        <v>5</v>
      </c>
      <c r="J3" s="3" t="s">
        <v>6</v>
      </c>
      <c r="K3" s="5" t="s">
        <v>7</v>
      </c>
      <c r="L3" s="6" t="s">
        <v>8</v>
      </c>
      <c r="M3" s="19" t="s">
        <v>23</v>
      </c>
    </row>
    <row r="4" spans="1:13">
      <c r="A4" s="15">
        <v>4005900088383</v>
      </c>
      <c r="B4" s="7">
        <v>30</v>
      </c>
      <c r="C4" s="7">
        <v>4050</v>
      </c>
      <c r="D4" s="7">
        <v>135</v>
      </c>
      <c r="E4" t="s">
        <v>13</v>
      </c>
      <c r="F4" s="7" t="s">
        <v>9</v>
      </c>
      <c r="G4" s="7">
        <v>12150</v>
      </c>
      <c r="H4" s="7">
        <v>1.25</v>
      </c>
      <c r="I4" s="10">
        <f>G4*H4</f>
        <v>15187.5</v>
      </c>
      <c r="J4" s="7" t="s">
        <v>10</v>
      </c>
      <c r="K4" s="17">
        <f>G4/4050</f>
        <v>3</v>
      </c>
      <c r="L4" s="7">
        <f>G4/30</f>
        <v>405</v>
      </c>
      <c r="M4" t="s">
        <v>21</v>
      </c>
    </row>
    <row r="5" spans="1:13">
      <c r="A5" s="15">
        <v>4005900121707</v>
      </c>
      <c r="B5" s="7">
        <v>30</v>
      </c>
      <c r="C5" s="7">
        <v>4050</v>
      </c>
      <c r="D5" s="7">
        <v>135</v>
      </c>
      <c r="E5" t="s">
        <v>18</v>
      </c>
      <c r="F5" s="7" t="s">
        <v>9</v>
      </c>
      <c r="G5" s="7">
        <v>12150</v>
      </c>
      <c r="H5" s="7">
        <v>1.25</v>
      </c>
      <c r="I5" s="10">
        <f t="shared" ref="I5:I11" si="0">G5*H5</f>
        <v>15187.5</v>
      </c>
      <c r="J5" s="7" t="s">
        <v>10</v>
      </c>
      <c r="K5" s="17">
        <f t="shared" ref="K5:K12" si="1">G5/4050</f>
        <v>3</v>
      </c>
      <c r="L5" s="7">
        <f t="shared" ref="L5:L12" si="2">G5/30</f>
        <v>405</v>
      </c>
      <c r="M5" t="s">
        <v>21</v>
      </c>
    </row>
    <row r="6" spans="1:13">
      <c r="A6" s="15">
        <v>4005900663863</v>
      </c>
      <c r="B6" s="7">
        <v>30</v>
      </c>
      <c r="C6" s="7">
        <v>4050</v>
      </c>
      <c r="D6" s="7">
        <v>135</v>
      </c>
      <c r="E6" t="s">
        <v>11</v>
      </c>
      <c r="F6" s="7" t="s">
        <v>9</v>
      </c>
      <c r="G6" s="7">
        <v>8100</v>
      </c>
      <c r="H6" s="7">
        <v>1.25</v>
      </c>
      <c r="I6" s="10">
        <f t="shared" si="0"/>
        <v>10125</v>
      </c>
      <c r="J6" s="7" t="s">
        <v>10</v>
      </c>
      <c r="K6" s="17">
        <f t="shared" si="1"/>
        <v>2</v>
      </c>
      <c r="L6" s="7">
        <f t="shared" si="2"/>
        <v>270</v>
      </c>
      <c r="M6" t="s">
        <v>21</v>
      </c>
    </row>
    <row r="7" spans="1:13">
      <c r="A7" s="15">
        <v>4005900088031</v>
      </c>
      <c r="B7" s="7">
        <v>30</v>
      </c>
      <c r="C7" s="7">
        <v>4050</v>
      </c>
      <c r="D7" s="7">
        <v>135</v>
      </c>
      <c r="E7" t="s">
        <v>12</v>
      </c>
      <c r="F7" s="7" t="s">
        <v>9</v>
      </c>
      <c r="G7" s="7">
        <v>24300</v>
      </c>
      <c r="H7" s="7">
        <v>1.25</v>
      </c>
      <c r="I7" s="10">
        <f t="shared" si="0"/>
        <v>30375</v>
      </c>
      <c r="J7" s="7" t="s">
        <v>10</v>
      </c>
      <c r="K7" s="17">
        <f t="shared" si="1"/>
        <v>6</v>
      </c>
      <c r="L7" s="7">
        <f t="shared" si="2"/>
        <v>810</v>
      </c>
      <c r="M7" t="s">
        <v>21</v>
      </c>
    </row>
    <row r="8" spans="1:13">
      <c r="A8" s="15">
        <v>4005900098177</v>
      </c>
      <c r="B8" s="7">
        <v>30</v>
      </c>
      <c r="C8" s="7">
        <v>4050</v>
      </c>
      <c r="D8" s="7">
        <v>135</v>
      </c>
      <c r="E8" t="s">
        <v>14</v>
      </c>
      <c r="F8" s="7" t="s">
        <v>9</v>
      </c>
      <c r="G8" s="7">
        <v>24300</v>
      </c>
      <c r="H8" s="7">
        <v>1.25</v>
      </c>
      <c r="I8" s="10">
        <f t="shared" si="0"/>
        <v>30375</v>
      </c>
      <c r="J8" s="7" t="s">
        <v>10</v>
      </c>
      <c r="K8" s="17">
        <f t="shared" si="1"/>
        <v>6</v>
      </c>
      <c r="L8" s="7">
        <f t="shared" si="2"/>
        <v>810</v>
      </c>
      <c r="M8" t="s">
        <v>21</v>
      </c>
    </row>
    <row r="9" spans="1:13">
      <c r="A9" s="15">
        <v>4005900087973</v>
      </c>
      <c r="B9" s="7">
        <v>30</v>
      </c>
      <c r="C9" s="7">
        <v>4050</v>
      </c>
      <c r="D9" s="7">
        <v>135</v>
      </c>
      <c r="E9" t="s">
        <v>16</v>
      </c>
      <c r="F9" s="7" t="s">
        <v>9</v>
      </c>
      <c r="G9" s="7">
        <v>12150</v>
      </c>
      <c r="H9" s="7">
        <v>1.25</v>
      </c>
      <c r="I9" s="10">
        <f t="shared" si="0"/>
        <v>15187.5</v>
      </c>
      <c r="J9" s="7" t="s">
        <v>10</v>
      </c>
      <c r="K9" s="17">
        <f t="shared" si="1"/>
        <v>3</v>
      </c>
      <c r="L9" s="7">
        <f t="shared" si="2"/>
        <v>405</v>
      </c>
      <c r="M9" t="s">
        <v>21</v>
      </c>
    </row>
    <row r="10" spans="1:13">
      <c r="A10" s="15">
        <v>4005900640741</v>
      </c>
      <c r="B10" s="7">
        <v>30</v>
      </c>
      <c r="C10" s="7">
        <v>4050</v>
      </c>
      <c r="D10" s="7">
        <v>135</v>
      </c>
      <c r="E10" t="s">
        <v>15</v>
      </c>
      <c r="F10" s="7" t="s">
        <v>9</v>
      </c>
      <c r="G10" s="7">
        <v>12150</v>
      </c>
      <c r="H10" s="7">
        <v>1.25</v>
      </c>
      <c r="I10" s="10">
        <f t="shared" si="0"/>
        <v>15187.5</v>
      </c>
      <c r="J10" s="7" t="s">
        <v>10</v>
      </c>
      <c r="K10" s="17">
        <f t="shared" si="1"/>
        <v>3</v>
      </c>
      <c r="L10" s="7">
        <f t="shared" si="2"/>
        <v>405</v>
      </c>
      <c r="M10" t="s">
        <v>21</v>
      </c>
    </row>
    <row r="11" spans="1:13">
      <c r="A11" s="15">
        <v>4005900121707</v>
      </c>
      <c r="B11" s="7">
        <v>30</v>
      </c>
      <c r="C11" s="7">
        <v>4050</v>
      </c>
      <c r="D11" s="7">
        <v>135</v>
      </c>
      <c r="E11" t="s">
        <v>20</v>
      </c>
      <c r="F11" s="7" t="s">
        <v>9</v>
      </c>
      <c r="G11" s="7">
        <v>24300</v>
      </c>
      <c r="H11" s="7">
        <v>1.25</v>
      </c>
      <c r="I11" s="10">
        <f t="shared" si="0"/>
        <v>30375</v>
      </c>
      <c r="J11" s="7" t="s">
        <v>10</v>
      </c>
      <c r="K11" s="17">
        <f t="shared" si="1"/>
        <v>6</v>
      </c>
      <c r="L11" s="7">
        <f t="shared" si="2"/>
        <v>810</v>
      </c>
      <c r="M11" t="s">
        <v>21</v>
      </c>
    </row>
    <row r="12" spans="1:13" ht="15">
      <c r="G12" s="9">
        <f>SUM(G4:G11)</f>
        <v>129600</v>
      </c>
      <c r="I12" s="12">
        <f>SUM(I4:I11)</f>
        <v>162000</v>
      </c>
      <c r="K12" s="18">
        <f t="shared" si="1"/>
        <v>32</v>
      </c>
      <c r="L12" s="9">
        <f t="shared" si="2"/>
        <v>4320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d003b3-02c5-4c29-a78e-af3110860229" xsi:nil="true"/>
    <lcf76f155ced4ddcb4097134ff3c332f xmlns="220875d1-959a-474c-a19f-779f64c1fb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D2F2EB34777438142BD1F81F9DDFF" ma:contentTypeVersion="14" ma:contentTypeDescription="Een nieuw document maken." ma:contentTypeScope="" ma:versionID="04f5ad020ea5c0c621f087f61ad791b7">
  <xsd:schema xmlns:xsd="http://www.w3.org/2001/XMLSchema" xmlns:xs="http://www.w3.org/2001/XMLSchema" xmlns:p="http://schemas.microsoft.com/office/2006/metadata/properties" xmlns:ns2="220875d1-959a-474c-a19f-779f64c1fbd9" xmlns:ns3="ddd003b3-02c5-4c29-a78e-af3110860229" targetNamespace="http://schemas.microsoft.com/office/2006/metadata/properties" ma:root="true" ma:fieldsID="c6a376619b0ba2870d7a80380c32823a" ns2:_="" ns3:_="">
    <xsd:import namespace="220875d1-959a-474c-a19f-779f64c1fbd9"/>
    <xsd:import namespace="ddd003b3-02c5-4c29-a78e-af3110860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875d1-959a-474c-a19f-779f64c1f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13fceff-a8af-4d0b-94f8-e80a0f4f55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003b3-02c5-4c29-a78e-af3110860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d43f2c3-eba3-4d8a-891d-f82eebb93bde}" ma:internalName="TaxCatchAll" ma:showField="CatchAllData" ma:web="ddd003b3-02c5-4c29-a78e-af31108602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5EC783-3A35-4D9F-9FD8-5C64523B6F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EF0510-A6FF-453E-AD31-E5E436F84EAD}">
  <ds:schemaRefs>
    <ds:schemaRef ds:uri="http://schemas.microsoft.com/office/2006/documentManagement/types"/>
    <ds:schemaRef ds:uri="ddd003b3-02c5-4c29-a78e-af311086022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20875d1-959a-474c-a19f-779f64c1fbd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81F3C0-77F3-45B3-B238-77AD11E101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0875d1-959a-474c-a19f-779f64c1fbd9"/>
    <ds:schemaRef ds:uri="ddd003b3-02c5-4c29-a78e-af3110860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cp:lastPrinted>2024-08-28T10:35:05Z</cp:lastPrinted>
  <dcterms:created xsi:type="dcterms:W3CDTF">2024-06-25T14:20:34Z</dcterms:created>
  <dcterms:modified xsi:type="dcterms:W3CDTF">2024-09-09T15:50:05Z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0x010100D33D2F2EB34777438142BD1F81F9DDFF</vt:lpwstr>
  </property>
  <property fmtid="{D5CDD505-2E9C-101B-9397-08002B2CF9AE}" pid="3" name="MediaServiceImageTags">
    <vt:lpwstr/>
  </property>
</Properties>
</file>